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BC\Gho Agro\Liquidation\Claims\Annexure\"/>
    </mc:Choice>
  </mc:AlternateContent>
  <xr:revisionPtr revIDLastSave="0" documentId="13_ncr:1_{E89FAC9F-63DB-470B-AE78-D71DB35885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NEXURE 3" sheetId="6" r:id="rId1"/>
  </sheets>
  <definedNames>
    <definedName name="_xlnm.Print_Area" localSheetId="0">'ANNEXURE 3'!$A$1:$M$6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6" l="1"/>
  <c r="N7" i="6"/>
  <c r="N8" i="6"/>
  <c r="F13" i="6"/>
  <c r="K11" i="6" s="1"/>
  <c r="E13" i="6"/>
  <c r="N9" i="6"/>
  <c r="N12" i="6"/>
  <c r="N11" i="6"/>
  <c r="N10" i="6"/>
  <c r="K9" i="6" l="1"/>
  <c r="K10" i="6"/>
  <c r="N13" i="6"/>
  <c r="K12" i="6"/>
  <c r="K13" i="6" l="1"/>
</calcChain>
</file>

<file path=xl/sharedStrings.xml><?xml version="1.0" encoding="utf-8"?>
<sst xmlns="http://schemas.openxmlformats.org/spreadsheetml/2006/main" count="66" uniqueCount="48">
  <si>
    <t>NO</t>
  </si>
  <si>
    <t>NIL</t>
  </si>
  <si>
    <t>Date of receipt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</si>
  <si>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</si>
  <si>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</si>
  <si>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</si>
  <si>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</si>
  <si>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Amount of contingent claims</t>
  </si>
  <si>
    <t>Amount of any mutual dues that may be set off</t>
  </si>
  <si>
    <t>Amount of claims under verification</t>
  </si>
  <si>
    <t>Remarks if any</t>
  </si>
  <si>
    <t>Amount claimed (Rs.)</t>
  </si>
  <si>
    <t>Amount of claim admitted(Rs.)</t>
  </si>
  <si>
    <t>Amount of claims rejected in Rs.</t>
  </si>
  <si>
    <t>List of Operational Creditors - Other than Workmen, Employees and Govt dues</t>
  </si>
  <si>
    <t>Name of Creditor</t>
  </si>
  <si>
    <t>Details of claim received</t>
  </si>
  <si>
    <t xml:space="preserve">Details of claims admitted </t>
  </si>
  <si>
    <t>Amount covered by guarantee if any in Rs.</t>
  </si>
  <si>
    <t>NA</t>
  </si>
  <si>
    <t>Address</t>
  </si>
  <si>
    <t>Tiruchirappalli District Cooperative Milk Producers Union Ltd</t>
  </si>
  <si>
    <t xml:space="preserve"> NAME OF THE CORPORATE DEBTOR :  GHO AGRO  PRIVATE  LIMITED</t>
  </si>
  <si>
    <t xml:space="preserve">Pudukottai road, Avain Kotapattu, Trichy - 620023                                   </t>
  </si>
  <si>
    <t>02.02.2023</t>
  </si>
  <si>
    <t>Dindugal District Cooperative Milk Producers Union Ltd</t>
  </si>
  <si>
    <t>No.9, East Govindapuram, Dindugal - 624001</t>
  </si>
  <si>
    <t>07.02.2023</t>
  </si>
  <si>
    <t>Yasin Impex India Private Limited</t>
  </si>
  <si>
    <t>No-79/20, Mc Nichols Road,
Chetpet, Chennai, Tamil Nadu-31</t>
  </si>
  <si>
    <t>Salem District Co-operative Milk Producers Union Ltd</t>
  </si>
  <si>
    <t>Sithanur, Thalavaipatty (post),
Salem - 636302</t>
  </si>
  <si>
    <t>08.02.2023</t>
  </si>
  <si>
    <t>Aqua Treat Corporation</t>
  </si>
  <si>
    <t>24.12.2021</t>
  </si>
  <si>
    <t>M/s. A.R.Damodara Mudaliar &amp; Co</t>
  </si>
  <si>
    <t>31.01.2022</t>
  </si>
  <si>
    <t>Logistic services provided</t>
  </si>
  <si>
    <t xml:space="preserve">Non-conversion and supply of Milk Powder </t>
  </si>
  <si>
    <t>15, Beach Road, Cuddalore 607001</t>
  </si>
  <si>
    <t>Contractor supplying vehicles</t>
  </si>
  <si>
    <t>Supplier</t>
  </si>
  <si>
    <t>DATE OF COMMENCEMENT OF LIQUIDATION : 01.11.2021</t>
  </si>
  <si>
    <t>List of claims as on : 03.01.2023</t>
  </si>
  <si>
    <t>Sl.No.+A7:N8A7:N9A7:M9A7:L9B5A7:T8A7:P8</t>
  </si>
  <si>
    <t>No dues as per books of Account</t>
  </si>
  <si>
    <t>Adjusted against the deposit available with Aavin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</si>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</sst>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/>
    </xf>
    <xf numFmtId="2" fontId="3" fillId="0" borderId="1" xfId="0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3" fillId="0" borderId="0" xfId="1" applyFont="1" applyAlignment="1">
      <alignment horizontal="right" vertical="top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horizontal="right" vertical="top" wrapText="1"/>
    </xf>
    <xf numFmtId="43" fontId="0" fillId="0" borderId="1" xfId="1" applyFont="1" applyBorder="1" applyAlignment="1">
      <alignment vertical="top" wrapText="1"/>
    </xf>
    <xf numFmtId="43" fontId="0" fillId="0" borderId="1" xfId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43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43" fontId="2" fillId="0" borderId="1" xfId="1" applyFont="1" applyBorder="1" applyAlignment="1">
      <alignment horizontal="center" vertical="top"/>
    </xf>
    <xf numFmtId="43" fontId="2" fillId="0" borderId="1" xfId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center" vertical="top"/>
    </xf>
    <xf numFmtId="1" fontId="3" fillId="0" borderId="1" xfId="1" applyNumberFormat="1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43" fontId="3" fillId="0" borderId="0" xfId="0" applyNumberFormat="1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7" workbookViewId="0">
      <selection activeCell="N13" sqref="N13"/>
    </sheetView>
  </sheetViews>
  <sheetFormatPr defaultColWidth="8.88671875" defaultRowHeight="13.8" x14ac:dyDescent="0.3"/>
  <cols>
    <col min="1" max="1" width="5.5546875" style="4" customWidth="1"/>
    <col min="2" max="2" width="32.77734375" style="34" customWidth="1"/>
    <col min="3" max="3" width="23.6640625" style="4" customWidth="1"/>
    <col min="4" max="4" width="11.109375" style="4" customWidth="1"/>
    <col min="5" max="5" width="16.5546875" style="16" customWidth="1"/>
    <col min="6" max="6" width="15.6640625" style="17" customWidth="1"/>
    <col min="7" max="7" width="14.109375" style="4" customWidth="1"/>
    <col min="8" max="9" width="8.44140625" style="4" customWidth="1"/>
    <col min="10" max="10" width="5.6640625" style="4" customWidth="1"/>
    <col min="11" max="11" width="8.44140625" style="4" customWidth="1"/>
    <col min="12" max="12" width="6.21875" style="4" customWidth="1"/>
    <col min="13" max="13" width="6.6640625" style="4" customWidth="1"/>
    <col min="14" max="14" width="15.109375" style="26" customWidth="1"/>
    <col min="15" max="15" width="5.44140625" style="4" customWidth="1"/>
    <col min="16" max="16" width="16.44140625" style="4" customWidth="1"/>
    <col min="17" max="16384" width="8.88671875" style="4"/>
  </cols>
  <sheetData>
    <row r="1" spans="1:16" s="5" customFormat="1" ht="14.4" customHeight="1" x14ac:dyDescent="0.3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5" customFormat="1" ht="14.4" customHeight="1" x14ac:dyDescent="0.3">
      <c r="A2" s="38" t="s">
        <v>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5" customFormat="1" ht="17.25" customHeight="1" x14ac:dyDescent="0.3">
      <c r="A3" s="37" t="s">
        <v>43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4.4" customHeight="1" x14ac:dyDescent="0.3">
      <c r="A4" s="43" t="s">
        <v>14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s="3" customFormat="1" x14ac:dyDescent="0.3">
      <c r="A5" s="23" t="s">
        <v>44</v>
      </c>
      <c r="B5" s="35" t="s">
        <v>15</v>
      </c>
      <c r="C5" s="7" t="s">
        <v>20</v>
      </c>
      <c r="D5" s="42" t="s">
        <v>16</v>
      </c>
      <c r="E5" s="42"/>
      <c r="F5" s="42" t="s">
        <v>17</v>
      </c>
      <c r="G5" s="42"/>
      <c r="H5" s="42"/>
      <c r="I5" s="42"/>
      <c r="J5" s="42"/>
      <c r="K5" s="42"/>
      <c r="L5" s="41" t="s">
        <v>7</v>
      </c>
      <c r="M5" s="39" t="s">
        <v>8</v>
      </c>
      <c r="N5" s="40" t="s">
        <v>13</v>
      </c>
      <c r="O5" s="41" t="s">
        <v>9</v>
      </c>
      <c r="P5" s="41" t="s">
        <v>10</v>
      </c>
    </row>
    <row r="6" spans="1:16" ht="110.4" x14ac:dyDescent="0.25">
      <c r="A6" s="24"/>
      <c r="B6" s="35"/>
      <c r="C6" s="7"/>
      <c r="D6" s="8" t="s">
        <v>2</v>
      </c>
      <c r="E6" s="18" t="s">
        <v>11</v>
      </c>
      <c r="F6" s="19" t="s">
        <v>12</v>
      </c>
      <c r="G6" s="9" t="s">
        <v>3</v>
      </c>
      <c r="H6" s="9" t="s">
        <v>4</v>
      </c>
      <c r="I6" s="9" t="s">
        <v>5</v>
      </c>
      <c r="J6" s="9" t="s">
        <v>18</v>
      </c>
      <c r="K6" s="10" t="s">
        <v>6</v>
      </c>
      <c r="L6" s="41"/>
      <c r="M6" s="39"/>
      <c r="N6" s="40"/>
      <c r="O6" s="41"/>
      <c r="P6" s="41"/>
    </row>
    <row r="7" spans="1:16" ht="49.2" customHeight="1" x14ac:dyDescent="0.3">
      <c r="A7" s="25">
        <v>1</v>
      </c>
      <c r="B7" s="36" t="s">
        <v>21</v>
      </c>
      <c r="C7" s="13" t="s">
        <v>23</v>
      </c>
      <c r="D7" s="22" t="s">
        <v>24</v>
      </c>
      <c r="E7" s="18">
        <v>19497994.449999999</v>
      </c>
      <c r="F7" s="33">
        <v>0</v>
      </c>
      <c r="G7" s="9" t="s">
        <v>38</v>
      </c>
      <c r="H7" s="6" t="s">
        <v>0</v>
      </c>
      <c r="I7" s="6" t="s">
        <v>19</v>
      </c>
      <c r="J7" s="6">
        <v>0</v>
      </c>
      <c r="K7" s="6">
        <v>0</v>
      </c>
      <c r="L7" s="6">
        <v>0</v>
      </c>
      <c r="M7" s="6">
        <v>0</v>
      </c>
      <c r="N7" s="27">
        <f>E7</f>
        <v>19497994.449999999</v>
      </c>
      <c r="O7" s="6">
        <v>0</v>
      </c>
      <c r="P7" s="11" t="s">
        <v>45</v>
      </c>
    </row>
    <row r="8" spans="1:16" ht="41.4" x14ac:dyDescent="0.3">
      <c r="A8" s="25">
        <v>2</v>
      </c>
      <c r="B8" s="13" t="s">
        <v>25</v>
      </c>
      <c r="C8" s="13" t="s">
        <v>26</v>
      </c>
      <c r="D8" s="14" t="s">
        <v>27</v>
      </c>
      <c r="E8" s="18">
        <v>961727</v>
      </c>
      <c r="F8" s="33">
        <v>0</v>
      </c>
      <c r="G8" s="9" t="s">
        <v>38</v>
      </c>
      <c r="H8" s="6" t="s">
        <v>0</v>
      </c>
      <c r="I8" s="6" t="s">
        <v>19</v>
      </c>
      <c r="J8" s="6">
        <v>0</v>
      </c>
      <c r="K8" s="6">
        <v>0</v>
      </c>
      <c r="L8" s="6">
        <v>0</v>
      </c>
      <c r="M8" s="6">
        <v>0</v>
      </c>
      <c r="N8" s="27">
        <f>E8</f>
        <v>961727</v>
      </c>
      <c r="O8" s="6">
        <v>0</v>
      </c>
      <c r="P8" s="11" t="s">
        <v>45</v>
      </c>
    </row>
    <row r="9" spans="1:16" ht="57.6" x14ac:dyDescent="0.3">
      <c r="A9" s="25">
        <v>3</v>
      </c>
      <c r="B9" s="2" t="s">
        <v>28</v>
      </c>
      <c r="C9" s="2" t="s">
        <v>29</v>
      </c>
      <c r="D9" s="1" t="s">
        <v>27</v>
      </c>
      <c r="E9" s="18">
        <v>362805</v>
      </c>
      <c r="F9" s="19">
        <v>362805</v>
      </c>
      <c r="G9" s="11" t="s">
        <v>37</v>
      </c>
      <c r="H9" s="6" t="s">
        <v>0</v>
      </c>
      <c r="I9" s="6" t="s">
        <v>19</v>
      </c>
      <c r="J9" s="6">
        <v>0</v>
      </c>
      <c r="K9" s="15">
        <f>SUM(F9/F13)*100</f>
        <v>8.7031584977327245</v>
      </c>
      <c r="L9" s="6">
        <v>0</v>
      </c>
      <c r="M9" s="6">
        <v>0</v>
      </c>
      <c r="N9" s="28">
        <f>E9-F9</f>
        <v>0</v>
      </c>
      <c r="O9" s="6">
        <v>0</v>
      </c>
      <c r="P9" s="6" t="s">
        <v>1</v>
      </c>
    </row>
    <row r="10" spans="1:16" ht="55.2" x14ac:dyDescent="0.3">
      <c r="A10" s="25">
        <v>4</v>
      </c>
      <c r="B10" s="2" t="s">
        <v>30</v>
      </c>
      <c r="C10" s="2" t="s">
        <v>31</v>
      </c>
      <c r="D10" s="2" t="s">
        <v>32</v>
      </c>
      <c r="E10" s="18">
        <v>2499885</v>
      </c>
      <c r="F10" s="19">
        <v>1575618</v>
      </c>
      <c r="G10" s="9" t="s">
        <v>38</v>
      </c>
      <c r="H10" s="6" t="s">
        <v>0</v>
      </c>
      <c r="I10" s="6" t="s">
        <v>19</v>
      </c>
      <c r="J10" s="6">
        <v>0</v>
      </c>
      <c r="K10" s="15">
        <f>SUM(F10/F13)*100</f>
        <v>37.796759101667945</v>
      </c>
      <c r="L10" s="6">
        <v>0</v>
      </c>
      <c r="M10" s="6">
        <v>0</v>
      </c>
      <c r="N10" s="28">
        <f>E10-F10</f>
        <v>924267</v>
      </c>
      <c r="O10" s="6">
        <v>0</v>
      </c>
      <c r="P10" s="11" t="s">
        <v>46</v>
      </c>
    </row>
    <row r="11" spans="1:16" ht="35.25" customHeight="1" x14ac:dyDescent="0.3">
      <c r="A11" s="25">
        <v>5</v>
      </c>
      <c r="B11" s="2" t="s">
        <v>33</v>
      </c>
      <c r="C11" s="9"/>
      <c r="D11" s="22" t="s">
        <v>34</v>
      </c>
      <c r="E11" s="20">
        <v>145140</v>
      </c>
      <c r="F11" s="21">
        <v>145140</v>
      </c>
      <c r="G11" s="12" t="s">
        <v>41</v>
      </c>
      <c r="H11" s="6" t="s">
        <v>0</v>
      </c>
      <c r="I11" s="6" t="s">
        <v>19</v>
      </c>
      <c r="J11" s="6">
        <v>0</v>
      </c>
      <c r="K11" s="15">
        <f>SUM(F11/F13)*100</f>
        <v>3.4816951926266935</v>
      </c>
      <c r="L11" s="6">
        <v>0</v>
      </c>
      <c r="M11" s="6">
        <v>0</v>
      </c>
      <c r="N11" s="28">
        <f>E11-F11</f>
        <v>0</v>
      </c>
      <c r="O11" s="6">
        <v>0</v>
      </c>
      <c r="P11" s="6" t="s">
        <v>1</v>
      </c>
    </row>
    <row r="12" spans="1:16" ht="41.4" x14ac:dyDescent="0.3">
      <c r="A12" s="25">
        <v>6</v>
      </c>
      <c r="B12" s="2" t="s">
        <v>35</v>
      </c>
      <c r="C12" s="9" t="s">
        <v>39</v>
      </c>
      <c r="D12" s="2" t="s">
        <v>36</v>
      </c>
      <c r="E12" s="18">
        <v>3113243</v>
      </c>
      <c r="F12" s="19">
        <v>2085096</v>
      </c>
      <c r="G12" s="11" t="s">
        <v>40</v>
      </c>
      <c r="H12" s="6" t="s">
        <v>0</v>
      </c>
      <c r="I12" s="6" t="s">
        <v>19</v>
      </c>
      <c r="J12" s="6">
        <v>0</v>
      </c>
      <c r="K12" s="15">
        <f>SUM(F12/F13)*100</f>
        <v>50.018387207972637</v>
      </c>
      <c r="L12" s="6">
        <v>0</v>
      </c>
      <c r="M12" s="6">
        <v>0</v>
      </c>
      <c r="N12" s="29">
        <f>E12-F12</f>
        <v>1028147</v>
      </c>
      <c r="O12" s="6">
        <v>0</v>
      </c>
      <c r="P12" s="6" t="s">
        <v>1</v>
      </c>
    </row>
    <row r="13" spans="1:16" s="3" customFormat="1" x14ac:dyDescent="0.3">
      <c r="B13" s="35"/>
      <c r="C13" s="7" t="s">
        <v>47</v>
      </c>
      <c r="D13" s="7"/>
      <c r="E13" s="30">
        <f>SUM(E7:E12)</f>
        <v>26580794.449999999</v>
      </c>
      <c r="F13" s="31">
        <f>SUM(F7:F12)</f>
        <v>4168659</v>
      </c>
      <c r="G13" s="7"/>
      <c r="H13" s="7" t="s">
        <v>0</v>
      </c>
      <c r="I13" s="7" t="s">
        <v>19</v>
      </c>
      <c r="J13" s="7">
        <v>0</v>
      </c>
      <c r="K13" s="32">
        <f>SUM(K7:K12)</f>
        <v>100</v>
      </c>
      <c r="L13" s="7">
        <v>0</v>
      </c>
      <c r="M13" s="7">
        <v>0</v>
      </c>
      <c r="N13" s="31">
        <f>SUM(N7:N12)</f>
        <v>22412135.449999999</v>
      </c>
      <c r="O13" s="7">
        <v>0</v>
      </c>
      <c r="P13" s="7"/>
    </row>
    <row r="15" spans="1:16" x14ac:dyDescent="0.3">
      <c r="N15" s="44">
        <f>SUM(N13+F13)</f>
        <v>26580794.449999999</v>
      </c>
    </row>
  </sheetData>
  <mergeCells count="11">
    <mergeCell ref="A1:P1"/>
    <mergeCell ref="A2:P2"/>
    <mergeCell ref="M5:M6"/>
    <mergeCell ref="N5:N6"/>
    <mergeCell ref="O5:O6"/>
    <mergeCell ref="P5:P6"/>
    <mergeCell ref="D5:E5"/>
    <mergeCell ref="F5:K5"/>
    <mergeCell ref="L5:L6"/>
    <mergeCell ref="A3:P3"/>
    <mergeCell ref="A4:P4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Jayashree S Iyer</cp:lastModifiedBy>
  <cp:lastPrinted>2023-03-29T10:30:20Z</cp:lastPrinted>
  <dcterms:created xsi:type="dcterms:W3CDTF">2021-03-16T12:24:37Z</dcterms:created>
  <dcterms:modified xsi:type="dcterms:W3CDTF">2023-04-04T09:19:43Z</dcterms:modified>
</cp:coreProperties>
</file>